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Доходы 2026-2028гг" sheetId="2" r:id="rId1"/>
    <sheet name="Лист3" sheetId="3" r:id="rId2"/>
  </sheets>
  <definedNames>
    <definedName name="_xlnm._FilterDatabase" localSheetId="0" hidden="1">'Доходы 2026-2028гг'!$A$16:$B$76</definedName>
    <definedName name="_xlnm.Print_Area" localSheetId="0">'Доходы 2026-2028гг'!$A$1:$E$76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 l="1"/>
  <c r="E39" i="2"/>
  <c r="C39" i="2"/>
  <c r="C43" i="2" l="1"/>
  <c r="C58" i="2" l="1"/>
  <c r="D43" i="2"/>
  <c r="E43" i="2"/>
  <c r="D58" i="2"/>
  <c r="E58" i="2"/>
  <c r="D71" i="2"/>
  <c r="E71" i="2"/>
  <c r="C71" i="2"/>
  <c r="D26" i="2" l="1"/>
  <c r="E26" i="2"/>
  <c r="C26" i="2"/>
  <c r="D23" i="2" l="1"/>
  <c r="E23" i="2"/>
  <c r="C23" i="2"/>
  <c r="D38" i="2" l="1"/>
  <c r="C38" i="2"/>
  <c r="C37" i="2" s="1"/>
  <c r="E38" i="2" l="1"/>
  <c r="D29" i="2"/>
  <c r="E29" i="2"/>
  <c r="D21" i="2"/>
  <c r="E21" i="2"/>
  <c r="D19" i="2"/>
  <c r="E19" i="2"/>
  <c r="E18" i="2" l="1"/>
  <c r="D18" i="2"/>
  <c r="D37" i="2"/>
  <c r="E37" i="2"/>
  <c r="E76" i="2" l="1"/>
  <c r="D76" i="2"/>
  <c r="C29" i="2"/>
  <c r="C21" i="2"/>
  <c r="C19" i="2"/>
  <c r="C18" i="2" l="1"/>
  <c r="C76" i="2" s="1"/>
</calcChain>
</file>

<file path=xl/sharedStrings.xml><?xml version="1.0" encoding="utf-8"?>
<sst xmlns="http://schemas.openxmlformats.org/spreadsheetml/2006/main" count="135" uniqueCount="133">
  <si>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</si>
  <si>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</si>
  <si>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</si>
  <si>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</si>
  <si>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</si>
  <si>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</si>
  <si>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000 1 03 00000 00 0000 000 </t>
  </si>
  <si>
    <t xml:space="preserve">000 1 03 02000 01 0000 110 </t>
  </si>
  <si>
    <t>Акцизы по подакцизным товарам (продукции), производимым на территории Российской Федерации</t>
  </si>
  <si>
    <t xml:space="preserve">000 1 05 00000 00 0000 000 </t>
  </si>
  <si>
    <t>Налоги на совокупный доход</t>
  </si>
  <si>
    <t xml:space="preserve">000 1 05 01000 00 0000 110 </t>
  </si>
  <si>
    <t>Налог, взимаемый в связи с применением упрощенной системы налогообложения</t>
  </si>
  <si>
    <t xml:space="preserve">000 1 07 00000 00 0000 000 </t>
  </si>
  <si>
    <t>Налоги, сборы и регулярные платежи за пользование природными ресурсами</t>
  </si>
  <si>
    <t xml:space="preserve">000 1 07 01000 01 0000 110 </t>
  </si>
  <si>
    <t>Налог на добычу полезных ископаемых</t>
  </si>
  <si>
    <t xml:space="preserve">000 1 08 00000 00 0000 000 </t>
  </si>
  <si>
    <t>Государственная пошлина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</si>
  <si>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</si>
  <si>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</si>
  <si>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000 1 12 00000 00 0000 000 </t>
  </si>
  <si>
    <t>Платежи при пользовании природными ресурсами</t>
  </si>
  <si>
    <t xml:space="preserve">000 1 13 00000 00 0000 000 </t>
  </si>
  <si>
    <t>Доходы от оказания платных услуг и компенсации затрат государства</t>
  </si>
  <si>
    <t xml:space="preserve">000 1 14 00000 00 0000 000 </t>
  </si>
  <si>
    <t>Доходы от продажи материальных и нематериальных активов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</si>
  <si>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</si>
  <si>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</si>
  <si>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</si>
  <si>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</si>
  <si>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</si>
  <si>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</si>
  <si>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</si>
  <si>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</si>
  <si>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000 2 02 20000 00 0000 150 </t>
  </si>
  <si>
    <t>Субсидии бюджетам бюджетной системы Российской Федерации (межбюджетные субсидии)</t>
  </si>
  <si>
    <t xml:space="preserve">000 2 02 30000 00 0000 150 </t>
  </si>
  <si>
    <t>Субвенции бюджетам бюджетной системы Российской Федерации</t>
  </si>
  <si>
    <t>Всего доходов</t>
  </si>
  <si>
    <t>Код бюджетной классификации Российской Федерации</t>
  </si>
  <si>
    <t>Наименование доходов</t>
  </si>
  <si>
    <t>000 1 05 04000 02 0000 110</t>
  </si>
  <si>
    <t>Налог, взимаемый в связи с применением патентной системы налогооблажения</t>
  </si>
  <si>
    <t>Налоги на товары (работы, услуги), реализуемые на территории Российской Федерации</t>
  </si>
  <si>
    <t>000 2 02 40000 00 0000 150</t>
  </si>
  <si>
    <t>Иные межбюджетные трансферты</t>
  </si>
  <si>
    <t>2026 год</t>
  </si>
  <si>
    <t>(рублей)</t>
  </si>
  <si>
    <t>2027 год</t>
  </si>
  <si>
    <t>2028 год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</si>
  <si>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</si>
  <si>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</si>
  <si>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</si>
  <si>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</si>
  <si>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</si>
  <si>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</si>
  <si>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</si>
  <si>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 xml:space="preserve">000 2 02 15001 14 0000 150 </t>
  </si>
  <si>
    <t>Дотации бюджетам муниципальных округов на частичную компенсацию дополнительных расходов на повышение оплаты труда работников бюджетной сферы и иные цели</t>
  </si>
  <si>
    <t xml:space="preserve">000 2 02 15009 14 0000 150 </t>
  </si>
  <si>
    <t>Субсидии бюджетам муниципальных округов на проведение комплексных кадастровых работ</t>
  </si>
  <si>
    <t>000 2 02 25511 14 0000 150</t>
  </si>
  <si>
    <t>000 2 02 25497 14 0000 150</t>
  </si>
  <si>
    <t>Субсидии бюджетам муниципальных округов на реализацию мероприятий по обеспечению жильем молодых семей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</si>
  <si>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</si>
  <si>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</si>
  <si>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</si>
  <si>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000 2 02 35120 14 0000 150 </t>
  </si>
  <si>
    <t>Субвенции бюджетам муниципальных округов на государственную регистрацию актов гражданского состояния</t>
  </si>
  <si>
    <t>000 2 02 35930 14 0000 150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</si>
  <si>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</si>
  <si>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</si>
  <si>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</si>
  <si>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</si>
  <si>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000 2 02 45179 14 0000 150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</si>
  <si>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</si>
  <si>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</si>
  <si>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</si>
  <si>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000 2 02 45303 14 0000 150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</si>
  <si>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</si>
  <si>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</si>
  <si>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</si>
  <si>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Субвенции бюджетам муниципальных округов на обеспечение мер социальной поддержки реабилитированных лиц и лиц, признанных пострадавшими от политических репрессий</t>
  </si>
  <si>
    <t>000 2 02 30013 14 0000 150</t>
  </si>
  <si>
    <t>Субвенции бюджетам муниципальных округов на предоставление гражданам субсидий на оплату жилого помещения и коммунальных услуг</t>
  </si>
  <si>
    <t>000 2 02 30022 14 0000 150</t>
  </si>
  <si>
    <t>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</si>
  <si>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000 2 02 30027 14 0000 150</t>
  </si>
  <si>
    <t>Субвенции бюджетам муниципальных округов на оплату жилищно-коммунальных услуг отдельным категориям граждан</t>
  </si>
  <si>
    <t xml:space="preserve">000 2 02 35250 14 0000 150 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</si>
  <si>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</si>
  <si>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000 2 02 35220 14 0000 150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</si>
  <si>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</si>
  <si>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</si>
  <si>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</si>
  <si>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</si>
  <si>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поддержку отрасли культуры</t>
  </si>
  <si>
    <t>000 2 02 25519 14 0000 150</t>
  </si>
  <si>
    <t>000 2 02 25349 14 0000 150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</si>
  <si>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</si>
  <si>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000 2 02 25154 14 0000 150</t>
  </si>
  <si>
    <t>Субсидии бюджетам муниципальных округов на реализацию мероприятий по модернизации коммунальной инфраструктуры</t>
  </si>
  <si>
    <t>Субсидии бюджетам муниципальных округов на софинансирование реализации мероприятий по капитальным вложениям в объекты муниципальной собственности, капитальному ремонту объектов государственной собственности субъектов Российской Федерации (муниципальной собственности) и (или) сохранению объектов культурного наследия</t>
  </si>
  <si>
    <t>Субсидии бюджетам муниципальных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</si>
  <si>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000 2 02 20041 14 0000 150</t>
  </si>
  <si>
    <t>000 2 02 25555 14 0000 150</t>
  </si>
  <si>
    <t>Субсидии бюджетам муниципальных округов на реализацию программ формирования современной городской среды</t>
  </si>
  <si>
    <t>Прочие субвенции бюджетам муниципальных округов</t>
  </si>
  <si>
    <t>000 2 02 39999 14 0000 150</t>
  </si>
  <si>
    <t>Прочие субсидии бюджетам муниципальных округов</t>
  </si>
  <si>
    <t xml:space="preserve">000 2 02 29999 14 0000 150 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</si>
  <si>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</si>
  <si>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</si>
  <si>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Прочие межбюджетные трансферты, передаваемые бюджетам муниципальных округов</t>
  </si>
  <si>
    <t>000 2 02 49999 14 0000 150</t>
  </si>
  <si>
    <t xml:space="preserve">000 2 02 27112 14 0000 150 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</si>
  <si>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</si>
  <si>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</si>
  <si>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Приложение 1</t>
  </si>
  <si>
    <t>Доходы бюджета округа на 2026 год и на плановый период 2027 и 2028 годов</t>
  </si>
  <si>
    <t>000 2 02 20299 14 0000 150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</si>
  <si>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</si>
  <si>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 xml:space="preserve">от 25 декабря 2025 года №96    </t>
  </si>
  <si>
    <t xml:space="preserve"> муниципального округа Челябинской области</t>
  </si>
  <si>
    <t>к  решению Собрания депутатов Увельского</t>
  </si>
  <si>
    <t>муниципального округа Челябинской области</t>
  </si>
  <si>
    <t>"Об утверждении бюджета Увельского</t>
  </si>
  <si>
    <t xml:space="preserve">муниципального округа Челябинской области </t>
  </si>
  <si>
    <t>на 2026 год и на плановый период 2027 и 2028 годов"</t>
  </si>
  <si>
    <t xml:space="preserve">000 2 02 15002 14 0000 150 </t>
  </si>
  <si>
    <t>Дотации бюджетам муниципальных округов на поддержку мер по обеспечению сбалансированности бюджетов</t>
  </si>
  <si>
    <t>от 21 мая 2026 года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</si>
</sst>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Arial Cy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8" fillId="0" borderId="0" xfId="0" applyFont="1"/>
    <xf numFmtId="4" fontId="8" fillId="0" borderId="0" xfId="0" applyNumberFormat="1" applyFont="1"/>
    <xf numFmtId="4" fontId="0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0" xfId="0" applyFont="1" applyFill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4" fontId="1" fillId="0" borderId="0" xfId="0" applyNumberFormat="1" applyFont="1" applyFill="1"/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Border="1" applyAlignment="1" applyProtection="1">
      <alignment horizontal="right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D5" sqref="D5"/>
    </sheetView>
  </sheetViews>
  <sheetFormatPr defaultColWidth="8.85546875" defaultRowHeight="16.5" x14ac:dyDescent="0.25"/>
  <cols>
    <col min="1" max="1" width="34.7109375" style="16" customWidth="1"/>
    <col min="2" max="2" width="52.140625" style="16" customWidth="1"/>
    <col min="3" max="3" width="18" style="16" customWidth="1"/>
    <col min="4" max="4" width="18.85546875" style="15" customWidth="1"/>
    <col min="5" max="5" width="18.5703125" style="15" customWidth="1"/>
    <col min="6" max="6" width="17.42578125" style="15" customWidth="1"/>
    <col min="7" max="16384" width="8.85546875" style="15"/>
  </cols>
  <sheetData>
    <row r="1" spans="1:5" s="16" customFormat="1" ht="15" x14ac:dyDescent="0.25">
      <c r="C1" s="47" t="s">
        <v>119</v>
      </c>
      <c r="D1" s="47"/>
      <c r="E1" s="47"/>
    </row>
    <row r="2" spans="1:5" s="16" customFormat="1" ht="15" x14ac:dyDescent="0.25">
      <c r="C2" s="48" t="s">
        <v>125</v>
      </c>
      <c r="D2" s="48"/>
      <c r="E2" s="48"/>
    </row>
    <row r="3" spans="1:5" s="16" customFormat="1" ht="15" x14ac:dyDescent="0.25">
      <c r="C3" s="49" t="s">
        <v>124</v>
      </c>
      <c r="D3" s="49"/>
      <c r="E3" s="49"/>
    </row>
    <row r="4" spans="1:5" s="16" customFormat="1" ht="15" x14ac:dyDescent="0.25">
      <c r="C4" s="45"/>
      <c r="D4" s="49" t="s">
        <v>132</v>
      </c>
      <c r="E4" s="49"/>
    </row>
    <row r="5" spans="1:5" s="16" customFormat="1" ht="15" x14ac:dyDescent="0.25">
      <c r="C5" s="45"/>
      <c r="D5" s="45"/>
      <c r="E5" s="45"/>
    </row>
    <row r="6" spans="1:5" s="16" customFormat="1" ht="15" x14ac:dyDescent="0.25">
      <c r="A6" s="38"/>
      <c r="B6" s="44"/>
      <c r="C6" s="47" t="s">
        <v>119</v>
      </c>
      <c r="D6" s="47"/>
      <c r="E6" s="47"/>
    </row>
    <row r="7" spans="1:5" s="16" customFormat="1" ht="16.5" customHeight="1" x14ac:dyDescent="0.25">
      <c r="A7" s="39"/>
      <c r="B7" s="44"/>
      <c r="C7" s="48" t="s">
        <v>125</v>
      </c>
      <c r="D7" s="48"/>
      <c r="E7" s="48"/>
    </row>
    <row r="8" spans="1:5" s="16" customFormat="1" ht="15.75" customHeight="1" x14ac:dyDescent="0.25">
      <c r="A8" s="39"/>
      <c r="B8" s="44"/>
      <c r="C8" s="49" t="s">
        <v>126</v>
      </c>
      <c r="D8" s="49"/>
      <c r="E8" s="49"/>
    </row>
    <row r="9" spans="1:5" s="16" customFormat="1" ht="16.899999999999999" customHeight="1" x14ac:dyDescent="0.25">
      <c r="B9" s="52" t="s">
        <v>127</v>
      </c>
      <c r="C9" s="52"/>
      <c r="D9" s="52"/>
      <c r="E9" s="52"/>
    </row>
    <row r="10" spans="1:5" s="16" customFormat="1" ht="16.899999999999999" customHeight="1" x14ac:dyDescent="0.25">
      <c r="B10" s="46"/>
      <c r="C10" s="52" t="s">
        <v>128</v>
      </c>
      <c r="D10" s="52"/>
      <c r="E10" s="52"/>
    </row>
    <row r="11" spans="1:5" s="16" customFormat="1" ht="16.899999999999999" customHeight="1" x14ac:dyDescent="0.25">
      <c r="B11" s="52" t="s">
        <v>129</v>
      </c>
      <c r="C11" s="52"/>
      <c r="D11" s="52"/>
      <c r="E11" s="52"/>
    </row>
    <row r="12" spans="1:5" s="16" customFormat="1" ht="15" x14ac:dyDescent="0.25">
      <c r="A12" s="40"/>
      <c r="B12" s="44"/>
      <c r="C12" s="41"/>
      <c r="D12" s="47" t="s">
        <v>123</v>
      </c>
      <c r="E12" s="47"/>
    </row>
    <row r="13" spans="1:5" s="16" customFormat="1" ht="15" x14ac:dyDescent="0.25">
      <c r="A13" s="40"/>
      <c r="B13" s="42"/>
      <c r="C13" s="42"/>
      <c r="D13" s="43"/>
      <c r="E13" s="43"/>
    </row>
    <row r="14" spans="1:5" s="16" customFormat="1" ht="21" customHeight="1" x14ac:dyDescent="0.25">
      <c r="A14" s="51" t="s">
        <v>120</v>
      </c>
      <c r="B14" s="51"/>
      <c r="C14" s="51"/>
      <c r="D14" s="51"/>
      <c r="E14" s="51"/>
    </row>
    <row r="15" spans="1:5" s="16" customFormat="1" ht="15" x14ac:dyDescent="0.25">
      <c r="E15" s="44" t="s">
        <v>48</v>
      </c>
    </row>
    <row r="16" spans="1:5" ht="31.15" customHeight="1" x14ac:dyDescent="0.25">
      <c r="A16" s="33" t="s">
        <v>40</v>
      </c>
      <c r="B16" s="33" t="s">
        <v>41</v>
      </c>
      <c r="C16" s="33" t="s">
        <v>47</v>
      </c>
      <c r="D16" s="34" t="s">
        <v>49</v>
      </c>
      <c r="E16" s="33" t="s">
        <v>50</v>
      </c>
    </row>
    <row r="17" spans="1:5" s="20" customFormat="1" ht="11.25" x14ac:dyDescent="0.2">
      <c r="A17" s="17">
        <v>1</v>
      </c>
      <c r="B17" s="17">
        <v>2</v>
      </c>
      <c r="C17" s="17">
        <v>3</v>
      </c>
      <c r="D17" s="18">
        <v>4</v>
      </c>
      <c r="E17" s="19">
        <v>5</v>
      </c>
    </row>
    <row r="18" spans="1:5" x14ac:dyDescent="0.25">
      <c r="A18" s="21" t="s">
        <v>0</v>
      </c>
      <c r="B18" s="22" t="s">
        <v>1</v>
      </c>
      <c r="C18" s="23">
        <f>C19+C21+C23+C29+C31+C32+C33+C34+C35+C36+C26</f>
        <v>851976300</v>
      </c>
      <c r="D18" s="23">
        <f t="shared" ref="D18:E18" si="0">D19+D21+D23+D29+D31+D32+D33+D34+D35+D36+D26</f>
        <v>960035820</v>
      </c>
      <c r="E18" s="23">
        <f t="shared" si="0"/>
        <v>1045776410</v>
      </c>
    </row>
    <row r="19" spans="1:5" x14ac:dyDescent="0.25">
      <c r="A19" s="24" t="s">
        <v>2</v>
      </c>
      <c r="B19" s="25" t="s">
        <v>3</v>
      </c>
      <c r="C19" s="23">
        <f>C20</f>
        <v>679766980</v>
      </c>
      <c r="D19" s="23">
        <f t="shared" ref="D19:E19" si="1">D20</f>
        <v>780328180</v>
      </c>
      <c r="E19" s="23">
        <f t="shared" si="1"/>
        <v>862162880</v>
      </c>
    </row>
    <row r="20" spans="1:5" x14ac:dyDescent="0.25">
      <c r="A20" s="3" t="s">
        <v>4</v>
      </c>
      <c r="B20" s="1" t="s">
        <v>5</v>
      </c>
      <c r="C20" s="5">
        <v>679766980</v>
      </c>
      <c r="D20" s="6">
        <v>780328180</v>
      </c>
      <c r="E20" s="7">
        <v>862162880</v>
      </c>
    </row>
    <row r="21" spans="1:5" ht="28.5" x14ac:dyDescent="0.25">
      <c r="A21" s="24" t="s">
        <v>6</v>
      </c>
      <c r="B21" s="25" t="s">
        <v>44</v>
      </c>
      <c r="C21" s="23">
        <f>C22</f>
        <v>31952780</v>
      </c>
      <c r="D21" s="23">
        <f t="shared" ref="D21:E21" si="2">D22</f>
        <v>44265700</v>
      </c>
      <c r="E21" s="23">
        <f t="shared" si="2"/>
        <v>45559640</v>
      </c>
    </row>
    <row r="22" spans="1:5" ht="30" x14ac:dyDescent="0.25">
      <c r="A22" s="3" t="s">
        <v>7</v>
      </c>
      <c r="B22" s="1" t="s">
        <v>8</v>
      </c>
      <c r="C22" s="5">
        <v>31952780</v>
      </c>
      <c r="D22" s="6">
        <v>44265700</v>
      </c>
      <c r="E22" s="7">
        <v>45559640</v>
      </c>
    </row>
    <row r="23" spans="1:5" x14ac:dyDescent="0.25">
      <c r="A23" s="24" t="s">
        <v>9</v>
      </c>
      <c r="B23" s="25" t="s">
        <v>10</v>
      </c>
      <c r="C23" s="23">
        <f>C24+C25</f>
        <v>41964190</v>
      </c>
      <c r="D23" s="23">
        <f t="shared" ref="D23:E23" si="3">D24+D25</f>
        <v>43651920</v>
      </c>
      <c r="E23" s="23">
        <f t="shared" si="3"/>
        <v>45417130</v>
      </c>
    </row>
    <row r="24" spans="1:5" ht="30" x14ac:dyDescent="0.25">
      <c r="A24" s="3" t="s">
        <v>11</v>
      </c>
      <c r="B24" s="1" t="s">
        <v>12</v>
      </c>
      <c r="C24" s="5">
        <v>39673990</v>
      </c>
      <c r="D24" s="6">
        <v>41260950</v>
      </c>
      <c r="E24" s="7">
        <v>42911390</v>
      </c>
    </row>
    <row r="25" spans="1:5" ht="30" x14ac:dyDescent="0.25">
      <c r="A25" s="26" t="s">
        <v>42</v>
      </c>
      <c r="B25" s="14" t="s">
        <v>43</v>
      </c>
      <c r="C25" s="5">
        <v>2290200</v>
      </c>
      <c r="D25" s="6">
        <v>2390970</v>
      </c>
      <c r="E25" s="7">
        <v>2505740</v>
      </c>
    </row>
    <row r="26" spans="1:5" x14ac:dyDescent="0.25">
      <c r="A26" s="35" t="s">
        <v>51</v>
      </c>
      <c r="B26" s="36" t="s">
        <v>52</v>
      </c>
      <c r="C26" s="23">
        <f>C27+C28</f>
        <v>22647920</v>
      </c>
      <c r="D26" s="23">
        <f t="shared" ref="D26:E26" si="4">D27+D28</f>
        <v>22647920</v>
      </c>
      <c r="E26" s="23">
        <f t="shared" si="4"/>
        <v>22647920</v>
      </c>
    </row>
    <row r="27" spans="1:5" x14ac:dyDescent="0.25">
      <c r="A27" s="26" t="s">
        <v>53</v>
      </c>
      <c r="B27" s="14" t="s">
        <v>54</v>
      </c>
      <c r="C27" s="5">
        <v>6823920</v>
      </c>
      <c r="D27" s="6">
        <v>6823920</v>
      </c>
      <c r="E27" s="7">
        <v>6823920</v>
      </c>
    </row>
    <row r="28" spans="1:5" x14ac:dyDescent="0.25">
      <c r="A28" s="26" t="s">
        <v>55</v>
      </c>
      <c r="B28" s="14" t="s">
        <v>56</v>
      </c>
      <c r="C28" s="5">
        <v>15824000</v>
      </c>
      <c r="D28" s="6">
        <v>15824000</v>
      </c>
      <c r="E28" s="7">
        <v>15824000</v>
      </c>
    </row>
    <row r="29" spans="1:5" ht="28.5" x14ac:dyDescent="0.25">
      <c r="A29" s="24" t="s">
        <v>13</v>
      </c>
      <c r="B29" s="25" t="s">
        <v>14</v>
      </c>
      <c r="C29" s="23">
        <f>C30</f>
        <v>10977300</v>
      </c>
      <c r="D29" s="23">
        <f t="shared" ref="D29:E29" si="5">D30</f>
        <v>6131040</v>
      </c>
      <c r="E29" s="23">
        <f t="shared" si="5"/>
        <v>6160570</v>
      </c>
    </row>
    <row r="30" spans="1:5" x14ac:dyDescent="0.25">
      <c r="A30" s="3" t="s">
        <v>15</v>
      </c>
      <c r="B30" s="1" t="s">
        <v>16</v>
      </c>
      <c r="C30" s="5">
        <v>10977300</v>
      </c>
      <c r="D30" s="6">
        <v>6131040</v>
      </c>
      <c r="E30" s="7">
        <v>6160570</v>
      </c>
    </row>
    <row r="31" spans="1:5" x14ac:dyDescent="0.25">
      <c r="A31" s="24" t="s">
        <v>17</v>
      </c>
      <c r="B31" s="25" t="s">
        <v>18</v>
      </c>
      <c r="C31" s="23">
        <v>16316300</v>
      </c>
      <c r="D31" s="27">
        <v>17034300</v>
      </c>
      <c r="E31" s="28">
        <v>17851900</v>
      </c>
    </row>
    <row r="32" spans="1:5" ht="42.75" x14ac:dyDescent="0.25">
      <c r="A32" s="24" t="s">
        <v>19</v>
      </c>
      <c r="B32" s="25" t="s">
        <v>20</v>
      </c>
      <c r="C32" s="23">
        <v>26173790</v>
      </c>
      <c r="D32" s="23">
        <v>26173790</v>
      </c>
      <c r="E32" s="23">
        <v>26173790</v>
      </c>
    </row>
    <row r="33" spans="1:6" ht="28.5" x14ac:dyDescent="0.25">
      <c r="A33" s="24" t="s">
        <v>21</v>
      </c>
      <c r="B33" s="25" t="s">
        <v>22</v>
      </c>
      <c r="C33" s="23">
        <v>329710</v>
      </c>
      <c r="D33" s="27">
        <v>345440</v>
      </c>
      <c r="E33" s="28">
        <v>361910</v>
      </c>
    </row>
    <row r="34" spans="1:6" ht="28.5" x14ac:dyDescent="0.25">
      <c r="A34" s="24" t="s">
        <v>23</v>
      </c>
      <c r="B34" s="25" t="s">
        <v>24</v>
      </c>
      <c r="C34" s="23">
        <v>10895000</v>
      </c>
      <c r="D34" s="27">
        <v>10895000</v>
      </c>
      <c r="E34" s="28">
        <v>10895000</v>
      </c>
    </row>
    <row r="35" spans="1:6" ht="28.5" x14ac:dyDescent="0.25">
      <c r="A35" s="24" t="s">
        <v>25</v>
      </c>
      <c r="B35" s="25" t="s">
        <v>26</v>
      </c>
      <c r="C35" s="23">
        <v>9200000</v>
      </c>
      <c r="D35" s="27">
        <v>6800000</v>
      </c>
      <c r="E35" s="28">
        <v>6800000</v>
      </c>
    </row>
    <row r="36" spans="1:6" x14ac:dyDescent="0.25">
      <c r="A36" s="24" t="s">
        <v>27</v>
      </c>
      <c r="B36" s="25" t="s">
        <v>28</v>
      </c>
      <c r="C36" s="23">
        <v>1752330</v>
      </c>
      <c r="D36" s="27">
        <v>1762530</v>
      </c>
      <c r="E36" s="28">
        <v>1745670</v>
      </c>
    </row>
    <row r="37" spans="1:6" x14ac:dyDescent="0.25">
      <c r="A37" s="24" t="s">
        <v>29</v>
      </c>
      <c r="B37" s="29" t="s">
        <v>30</v>
      </c>
      <c r="C37" s="23">
        <f>C38</f>
        <v>1527497197.8299999</v>
      </c>
      <c r="D37" s="23">
        <f t="shared" ref="D37:E37" si="6">D38</f>
        <v>1480648283.4400001</v>
      </c>
      <c r="E37" s="23">
        <f t="shared" si="6"/>
        <v>1404743456.6100001</v>
      </c>
    </row>
    <row r="38" spans="1:6" ht="28.5" x14ac:dyDescent="0.25">
      <c r="A38" s="24" t="s">
        <v>31</v>
      </c>
      <c r="B38" s="25" t="s">
        <v>32</v>
      </c>
      <c r="C38" s="23">
        <f>C39+C43+C58+C71</f>
        <v>1527497197.8299999</v>
      </c>
      <c r="D38" s="23">
        <f>D39+D43+D58+D71</f>
        <v>1480648283.4400001</v>
      </c>
      <c r="E38" s="23">
        <f>E39+E43+E58+E71</f>
        <v>1404743456.6100001</v>
      </c>
    </row>
    <row r="39" spans="1:6" ht="30" x14ac:dyDescent="0.25">
      <c r="A39" s="3" t="s">
        <v>33</v>
      </c>
      <c r="B39" s="1" t="s">
        <v>34</v>
      </c>
      <c r="C39" s="5">
        <f>C40+C42+C41</f>
        <v>394413463</v>
      </c>
      <c r="D39" s="5">
        <f t="shared" ref="D39:E39" si="7">D40+D42+D41</f>
        <v>343454538</v>
      </c>
      <c r="E39" s="5">
        <f t="shared" si="7"/>
        <v>336753573</v>
      </c>
    </row>
    <row r="40" spans="1:6" ht="45.6" customHeight="1" x14ac:dyDescent="0.25">
      <c r="A40" s="3" t="s">
        <v>58</v>
      </c>
      <c r="B40" s="1" t="s">
        <v>57</v>
      </c>
      <c r="C40" s="5">
        <v>162480843</v>
      </c>
      <c r="D40" s="6">
        <v>112351118</v>
      </c>
      <c r="E40" s="7">
        <v>105650153</v>
      </c>
    </row>
    <row r="41" spans="1:6" ht="45.6" customHeight="1" x14ac:dyDescent="0.25">
      <c r="A41" s="3" t="s">
        <v>130</v>
      </c>
      <c r="B41" s="1" t="s">
        <v>131</v>
      </c>
      <c r="C41" s="5">
        <v>829200</v>
      </c>
      <c r="D41" s="6">
        <v>0</v>
      </c>
      <c r="E41" s="7">
        <v>0</v>
      </c>
    </row>
    <row r="42" spans="1:6" ht="64.5" customHeight="1" x14ac:dyDescent="0.25">
      <c r="A42" s="3" t="s">
        <v>60</v>
      </c>
      <c r="B42" s="1" t="s">
        <v>59</v>
      </c>
      <c r="C42" s="5">
        <v>231103420</v>
      </c>
      <c r="D42" s="5">
        <v>231103420</v>
      </c>
      <c r="E42" s="5">
        <v>231103420</v>
      </c>
    </row>
    <row r="43" spans="1:6" ht="30" x14ac:dyDescent="0.25">
      <c r="A43" s="3" t="s">
        <v>35</v>
      </c>
      <c r="B43" s="1" t="s">
        <v>36</v>
      </c>
      <c r="C43" s="5">
        <f>SUM(C44:C57)</f>
        <v>274650520.26999998</v>
      </c>
      <c r="D43" s="5">
        <f t="shared" ref="D43:E43" si="8">SUM(D44:D57)</f>
        <v>257490869.22000003</v>
      </c>
      <c r="E43" s="5">
        <f t="shared" si="8"/>
        <v>194437291.83000004</v>
      </c>
    </row>
    <row r="44" spans="1:6" ht="76.150000000000006" customHeight="1" x14ac:dyDescent="0.25">
      <c r="A44" s="3" t="s">
        <v>105</v>
      </c>
      <c r="B44" s="1" t="s">
        <v>104</v>
      </c>
      <c r="C44" s="5">
        <v>76924249</v>
      </c>
      <c r="D44" s="5">
        <v>29963231</v>
      </c>
      <c r="E44" s="13">
        <v>29602993</v>
      </c>
      <c r="F44" s="30"/>
    </row>
    <row r="45" spans="1:6" ht="57" customHeight="1" x14ac:dyDescent="0.25">
      <c r="A45" s="3" t="s">
        <v>81</v>
      </c>
      <c r="B45" s="1" t="s">
        <v>82</v>
      </c>
      <c r="C45" s="5">
        <v>0</v>
      </c>
      <c r="D45" s="5">
        <v>1095323</v>
      </c>
      <c r="E45" s="13">
        <v>1095323</v>
      </c>
      <c r="F45" s="30"/>
    </row>
    <row r="46" spans="1:6" ht="118.5" customHeight="1" x14ac:dyDescent="0.25">
      <c r="A46" s="3" t="s">
        <v>121</v>
      </c>
      <c r="B46" s="1" t="s">
        <v>122</v>
      </c>
      <c r="C46" s="5">
        <v>24286218.550000001</v>
      </c>
      <c r="D46" s="5">
        <v>52112166.399999999</v>
      </c>
      <c r="E46" s="13">
        <v>0</v>
      </c>
      <c r="F46" s="30"/>
    </row>
    <row r="47" spans="1:6" ht="96.75" customHeight="1" x14ac:dyDescent="0.25">
      <c r="A47" s="3" t="s">
        <v>117</v>
      </c>
      <c r="B47" s="1" t="s">
        <v>118</v>
      </c>
      <c r="C47" s="5">
        <v>24700000</v>
      </c>
      <c r="D47" s="5">
        <v>33890000</v>
      </c>
      <c r="E47" s="13">
        <v>0</v>
      </c>
      <c r="F47" s="30"/>
    </row>
    <row r="48" spans="1:6" ht="56.25" customHeight="1" x14ac:dyDescent="0.25">
      <c r="A48" s="3" t="s">
        <v>101</v>
      </c>
      <c r="B48" s="1" t="s">
        <v>102</v>
      </c>
      <c r="C48" s="5">
        <v>0</v>
      </c>
      <c r="D48" s="5">
        <v>42387057.200000003</v>
      </c>
      <c r="E48" s="13">
        <v>64686209.530000001</v>
      </c>
      <c r="F48" s="30"/>
    </row>
    <row r="49" spans="1:11" ht="78.75" customHeight="1" x14ac:dyDescent="0.25">
      <c r="A49" s="3" t="s">
        <v>72</v>
      </c>
      <c r="B49" s="14" t="s">
        <v>71</v>
      </c>
      <c r="C49" s="5">
        <v>19343484.510000002</v>
      </c>
      <c r="D49" s="5">
        <v>18984405.68</v>
      </c>
      <c r="E49" s="5">
        <v>17946806.120000001</v>
      </c>
    </row>
    <row r="50" spans="1:11" ht="63.75" customHeight="1" x14ac:dyDescent="0.25">
      <c r="A50" s="3" t="s">
        <v>99</v>
      </c>
      <c r="B50" s="14" t="s">
        <v>100</v>
      </c>
      <c r="C50" s="5">
        <v>4000000</v>
      </c>
      <c r="D50" s="5">
        <v>0</v>
      </c>
      <c r="E50" s="13">
        <v>0</v>
      </c>
    </row>
    <row r="51" spans="1:11" ht="65.25" customHeight="1" x14ac:dyDescent="0.25">
      <c r="A51" s="3" t="s">
        <v>96</v>
      </c>
      <c r="B51" s="14" t="s">
        <v>95</v>
      </c>
      <c r="C51" s="5">
        <v>1451900</v>
      </c>
      <c r="D51" s="5">
        <v>0</v>
      </c>
      <c r="E51" s="13">
        <v>0</v>
      </c>
    </row>
    <row r="52" spans="1:11" ht="42" customHeight="1" x14ac:dyDescent="0.25">
      <c r="A52" s="3" t="s">
        <v>63</v>
      </c>
      <c r="B52" s="14" t="s">
        <v>64</v>
      </c>
      <c r="C52" s="5">
        <v>1242468</v>
      </c>
      <c r="D52" s="5">
        <v>719857.3</v>
      </c>
      <c r="E52" s="13">
        <v>714212.04</v>
      </c>
    </row>
    <row r="53" spans="1:11" ht="39" customHeight="1" x14ac:dyDescent="0.25">
      <c r="A53" s="3" t="s">
        <v>62</v>
      </c>
      <c r="B53" s="14" t="s">
        <v>61</v>
      </c>
      <c r="C53" s="5">
        <v>368860.8</v>
      </c>
      <c r="D53" s="5">
        <v>0</v>
      </c>
      <c r="E53" s="13">
        <v>0</v>
      </c>
    </row>
    <row r="54" spans="1:11" ht="39" customHeight="1" x14ac:dyDescent="0.25">
      <c r="A54" s="3" t="s">
        <v>98</v>
      </c>
      <c r="B54" s="1" t="s">
        <v>97</v>
      </c>
      <c r="C54" s="5">
        <v>49353700</v>
      </c>
      <c r="D54" s="6">
        <v>0</v>
      </c>
      <c r="E54" s="7">
        <v>0</v>
      </c>
    </row>
    <row r="55" spans="1:11" ht="46.5" customHeight="1" x14ac:dyDescent="0.25">
      <c r="A55" s="3" t="s">
        <v>106</v>
      </c>
      <c r="B55" s="1" t="s">
        <v>107</v>
      </c>
      <c r="C55" s="5">
        <v>8421655</v>
      </c>
      <c r="D55" s="6">
        <v>8086238.3799999999</v>
      </c>
      <c r="E55" s="7">
        <v>8176909.4500000002</v>
      </c>
    </row>
    <row r="56" spans="1:11" ht="109.5" customHeight="1" x14ac:dyDescent="0.25">
      <c r="A56" s="3" t="s">
        <v>116</v>
      </c>
      <c r="B56" s="14" t="s">
        <v>103</v>
      </c>
      <c r="C56" s="5">
        <v>0</v>
      </c>
      <c r="D56" s="6">
        <v>5642576.2300000004</v>
      </c>
      <c r="E56" s="7">
        <v>1080126.79</v>
      </c>
      <c r="J56" s="50"/>
      <c r="K56" s="50"/>
    </row>
    <row r="57" spans="1:11" ht="25.15" customHeight="1" x14ac:dyDescent="0.25">
      <c r="A57" s="3" t="s">
        <v>111</v>
      </c>
      <c r="B57" s="14" t="s">
        <v>110</v>
      </c>
      <c r="C57" s="5">
        <v>64557984.409999996</v>
      </c>
      <c r="D57" s="6">
        <v>64610014.030000001</v>
      </c>
      <c r="E57" s="7">
        <v>71134711.900000006</v>
      </c>
    </row>
    <row r="58" spans="1:11" ht="30" x14ac:dyDescent="0.25">
      <c r="A58" s="3" t="s">
        <v>37</v>
      </c>
      <c r="B58" s="1" t="s">
        <v>38</v>
      </c>
      <c r="C58" s="5">
        <f>SUM(C59:C70)</f>
        <v>809647045.20000005</v>
      </c>
      <c r="D58" s="5">
        <f t="shared" ref="D58:E58" si="9">SUM(D59:D70)</f>
        <v>831790917.01999998</v>
      </c>
      <c r="E58" s="5">
        <f t="shared" si="9"/>
        <v>825659679.48000014</v>
      </c>
    </row>
    <row r="59" spans="1:11" ht="60" x14ac:dyDescent="0.25">
      <c r="A59" s="3" t="s">
        <v>84</v>
      </c>
      <c r="B59" s="14" t="s">
        <v>83</v>
      </c>
      <c r="C59" s="5">
        <v>881200</v>
      </c>
      <c r="D59" s="6">
        <v>913800</v>
      </c>
      <c r="E59" s="7">
        <v>947800</v>
      </c>
    </row>
    <row r="60" spans="1:11" ht="45" x14ac:dyDescent="0.25">
      <c r="A60" s="3" t="s">
        <v>86</v>
      </c>
      <c r="B60" s="37" t="s">
        <v>85</v>
      </c>
      <c r="C60" s="5">
        <v>30009929.370000001</v>
      </c>
      <c r="D60" s="6">
        <v>30009929.370000001</v>
      </c>
      <c r="E60" s="7">
        <v>30009929.370000001</v>
      </c>
    </row>
    <row r="61" spans="1:11" ht="45" x14ac:dyDescent="0.25">
      <c r="A61" s="3" t="s">
        <v>113</v>
      </c>
      <c r="B61" s="14" t="s">
        <v>112</v>
      </c>
      <c r="C61" s="5">
        <v>698208854.12</v>
      </c>
      <c r="D61" s="6">
        <v>704145608.94000006</v>
      </c>
      <c r="E61" s="7">
        <v>709077547.20000005</v>
      </c>
    </row>
    <row r="62" spans="1:11" ht="75" x14ac:dyDescent="0.25">
      <c r="A62" s="3" t="s">
        <v>88</v>
      </c>
      <c r="B62" s="14" t="s">
        <v>87</v>
      </c>
      <c r="C62" s="5">
        <v>36532412</v>
      </c>
      <c r="D62" s="6">
        <v>37878112</v>
      </c>
      <c r="E62" s="7">
        <v>39277712</v>
      </c>
    </row>
    <row r="63" spans="1:11" ht="90" x14ac:dyDescent="0.25">
      <c r="A63" s="3" t="s">
        <v>74</v>
      </c>
      <c r="B63" s="14" t="s">
        <v>73</v>
      </c>
      <c r="C63" s="5">
        <v>4144631.6</v>
      </c>
      <c r="D63" s="6">
        <v>4374731.5999999996</v>
      </c>
      <c r="E63" s="7">
        <v>4374731.5999999996</v>
      </c>
    </row>
    <row r="64" spans="1:11" ht="75" x14ac:dyDescent="0.25">
      <c r="A64" s="3" t="s">
        <v>66</v>
      </c>
      <c r="B64" s="14" t="s">
        <v>65</v>
      </c>
      <c r="C64" s="5">
        <v>9971571.5700000003</v>
      </c>
      <c r="D64" s="6">
        <v>23931771.77</v>
      </c>
      <c r="E64" s="7">
        <v>9971571.5700000003</v>
      </c>
    </row>
    <row r="65" spans="1:5" ht="60" x14ac:dyDescent="0.25">
      <c r="A65" s="3" t="s">
        <v>94</v>
      </c>
      <c r="B65" s="14" t="s">
        <v>93</v>
      </c>
      <c r="C65" s="5">
        <v>3932500</v>
      </c>
      <c r="D65" s="6">
        <v>4377200</v>
      </c>
      <c r="E65" s="7">
        <v>5550700</v>
      </c>
    </row>
    <row r="66" spans="1:5" ht="76.5" customHeight="1" x14ac:dyDescent="0.25">
      <c r="A66" s="3" t="s">
        <v>68</v>
      </c>
      <c r="B66" s="1" t="s">
        <v>67</v>
      </c>
      <c r="C66" s="5">
        <v>30632</v>
      </c>
      <c r="D66" s="6">
        <v>2064.8000000000002</v>
      </c>
      <c r="E66" s="7">
        <v>2235.1999999999998</v>
      </c>
    </row>
    <row r="67" spans="1:5" ht="76.5" customHeight="1" x14ac:dyDescent="0.25">
      <c r="A67" s="3" t="s">
        <v>92</v>
      </c>
      <c r="B67" s="1" t="s">
        <v>91</v>
      </c>
      <c r="C67" s="5">
        <v>4286857</v>
      </c>
      <c r="D67" s="6">
        <v>4365741</v>
      </c>
      <c r="E67" s="7">
        <v>4537795</v>
      </c>
    </row>
    <row r="68" spans="1:5" ht="45" x14ac:dyDescent="0.25">
      <c r="A68" s="3" t="s">
        <v>90</v>
      </c>
      <c r="B68" s="1" t="s">
        <v>89</v>
      </c>
      <c r="C68" s="5">
        <v>19095900</v>
      </c>
      <c r="D68" s="6">
        <v>19084400</v>
      </c>
      <c r="E68" s="7">
        <v>19080600</v>
      </c>
    </row>
    <row r="69" spans="1:5" ht="46.5" customHeight="1" x14ac:dyDescent="0.25">
      <c r="A69" s="3" t="s">
        <v>70</v>
      </c>
      <c r="B69" s="1" t="s">
        <v>69</v>
      </c>
      <c r="C69" s="5">
        <v>2432200</v>
      </c>
      <c r="D69" s="6">
        <v>2587200</v>
      </c>
      <c r="E69" s="7">
        <v>2708700</v>
      </c>
    </row>
    <row r="70" spans="1:5" ht="24" customHeight="1" x14ac:dyDescent="0.25">
      <c r="A70" s="3" t="s">
        <v>109</v>
      </c>
      <c r="B70" s="14" t="s">
        <v>108</v>
      </c>
      <c r="C70" s="5">
        <v>120357.54</v>
      </c>
      <c r="D70" s="6">
        <v>120357.54</v>
      </c>
      <c r="E70" s="7">
        <v>120357.54</v>
      </c>
    </row>
    <row r="71" spans="1:5" ht="22.5" customHeight="1" x14ac:dyDescent="0.25">
      <c r="A71" s="3" t="s">
        <v>45</v>
      </c>
      <c r="B71" s="14" t="s">
        <v>46</v>
      </c>
      <c r="C71" s="5">
        <f>SUM(C72:C75)</f>
        <v>48786169.359999999</v>
      </c>
      <c r="D71" s="5">
        <f t="shared" ref="D71:E71" si="10">SUM(D72:D75)</f>
        <v>47911959.200000003</v>
      </c>
      <c r="E71" s="5">
        <f t="shared" si="10"/>
        <v>47892912.299999997</v>
      </c>
    </row>
    <row r="72" spans="1:5" ht="167.25" customHeight="1" x14ac:dyDescent="0.25">
      <c r="A72" s="3" t="s">
        <v>77</v>
      </c>
      <c r="B72" s="14" t="s">
        <v>78</v>
      </c>
      <c r="C72" s="5">
        <v>1217336.29</v>
      </c>
      <c r="D72" s="5">
        <v>1478115.97</v>
      </c>
      <c r="E72" s="13">
        <v>1477217.31</v>
      </c>
    </row>
    <row r="73" spans="1:5" ht="90" customHeight="1" x14ac:dyDescent="0.25">
      <c r="A73" s="3" t="s">
        <v>75</v>
      </c>
      <c r="B73" s="14" t="s">
        <v>76</v>
      </c>
      <c r="C73" s="5">
        <v>1885939.54</v>
      </c>
      <c r="D73" s="5">
        <v>2351943.23</v>
      </c>
      <c r="E73" s="13">
        <v>2381094.9900000002</v>
      </c>
    </row>
    <row r="74" spans="1:5" ht="138" customHeight="1" x14ac:dyDescent="0.25">
      <c r="A74" s="3" t="s">
        <v>79</v>
      </c>
      <c r="B74" s="14" t="s">
        <v>80</v>
      </c>
      <c r="C74" s="5">
        <v>43905800</v>
      </c>
      <c r="D74" s="5">
        <v>43971400</v>
      </c>
      <c r="E74" s="13">
        <v>44034600</v>
      </c>
    </row>
    <row r="75" spans="1:5" ht="31.9" customHeight="1" x14ac:dyDescent="0.25">
      <c r="A75" s="3" t="s">
        <v>115</v>
      </c>
      <c r="B75" s="14" t="s">
        <v>114</v>
      </c>
      <c r="C75" s="5">
        <v>1777093.53</v>
      </c>
      <c r="D75" s="6">
        <v>110500</v>
      </c>
      <c r="E75" s="7">
        <v>0</v>
      </c>
    </row>
    <row r="76" spans="1:5" ht="25.9" customHeight="1" x14ac:dyDescent="0.25">
      <c r="A76" s="4"/>
      <c r="B76" s="2" t="s">
        <v>39</v>
      </c>
      <c r="C76" s="8">
        <f>C18+C37</f>
        <v>2379473497.8299999</v>
      </c>
      <c r="D76" s="8">
        <f>D18+D37</f>
        <v>2440684103.4400001</v>
      </c>
      <c r="E76" s="8">
        <f>E18+E37</f>
        <v>2450519866.6100001</v>
      </c>
    </row>
    <row r="77" spans="1:5" x14ac:dyDescent="0.25">
      <c r="C77" s="31"/>
      <c r="D77" s="32"/>
      <c r="E77" s="32"/>
    </row>
  </sheetData>
  <mergeCells count="13">
    <mergeCell ref="C1:E1"/>
    <mergeCell ref="C2:E2"/>
    <mergeCell ref="C3:E3"/>
    <mergeCell ref="D4:E4"/>
    <mergeCell ref="J56:K56"/>
    <mergeCell ref="A14:E14"/>
    <mergeCell ref="C6:E6"/>
    <mergeCell ref="C7:E7"/>
    <mergeCell ref="C8:E8"/>
    <mergeCell ref="B9:E9"/>
    <mergeCell ref="B11:E11"/>
    <mergeCell ref="C10:E10"/>
    <mergeCell ref="D12:E12"/>
  </mergeCells>
  <pageMargins left="1.1811023622047245" right="0.39370078740157483" top="0.39370078740157483" bottom="0.3937007874015748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01"/>
  <sheetViews>
    <sheetView workbookViewId="0">
      <selection sqref="A1:E1048576"/>
    </sheetView>
  </sheetViews>
  <sheetFormatPr defaultRowHeight="15" x14ac:dyDescent="0.25"/>
  <cols>
    <col min="1" max="1" width="15.5703125" customWidth="1"/>
  </cols>
  <sheetData>
    <row r="2" spans="1:1" s="10" customFormat="1" x14ac:dyDescent="0.25"/>
    <row r="3" spans="1:1" x14ac:dyDescent="0.25">
      <c r="A3" s="9"/>
    </row>
    <row r="4" spans="1:1" s="10" customFormat="1" x14ac:dyDescent="0.25">
      <c r="A4" s="11"/>
    </row>
    <row r="5" spans="1:1" x14ac:dyDescent="0.25">
      <c r="A5" s="9"/>
    </row>
    <row r="6" spans="1:1" s="10" customFormat="1" x14ac:dyDescent="0.25">
      <c r="A6" s="11"/>
    </row>
    <row r="7" spans="1:1" x14ac:dyDescent="0.25">
      <c r="A7" s="9"/>
    </row>
    <row r="8" spans="1:1" x14ac:dyDescent="0.25">
      <c r="A8" s="9"/>
    </row>
    <row r="9" spans="1:1" x14ac:dyDescent="0.25">
      <c r="A9" s="9"/>
    </row>
    <row r="10" spans="1:1" x14ac:dyDescent="0.25">
      <c r="A10" s="9"/>
    </row>
    <row r="11" spans="1:1" x14ac:dyDescent="0.25">
      <c r="A11" s="9"/>
    </row>
    <row r="12" spans="1:1" x14ac:dyDescent="0.25">
      <c r="A12" s="9"/>
    </row>
    <row r="13" spans="1:1" x14ac:dyDescent="0.25">
      <c r="A13" s="9"/>
    </row>
    <row r="14" spans="1:1" x14ac:dyDescent="0.25">
      <c r="A14" s="9"/>
    </row>
    <row r="15" spans="1:1" x14ac:dyDescent="0.25">
      <c r="A15" s="9"/>
    </row>
    <row r="16" spans="1:1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12"/>
    </row>
    <row r="54" spans="1:1" x14ac:dyDescent="0.25">
      <c r="A54" s="12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s="10" customFormat="1" x14ac:dyDescent="0.25">
      <c r="A67" s="11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  <row r="123" spans="1:1" x14ac:dyDescent="0.25">
      <c r="A123" s="9"/>
    </row>
    <row r="124" spans="1:1" x14ac:dyDescent="0.25">
      <c r="A124" s="9"/>
    </row>
    <row r="125" spans="1:1" x14ac:dyDescent="0.25">
      <c r="A125" s="9"/>
    </row>
    <row r="126" spans="1:1" x14ac:dyDescent="0.25">
      <c r="A126" s="9"/>
    </row>
    <row r="127" spans="1:1" x14ac:dyDescent="0.25">
      <c r="A127" s="9"/>
    </row>
    <row r="128" spans="1:1" x14ac:dyDescent="0.25">
      <c r="A128" s="9"/>
    </row>
    <row r="129" spans="1:1" x14ac:dyDescent="0.25">
      <c r="A129" s="9"/>
    </row>
    <row r="130" spans="1:1" x14ac:dyDescent="0.25">
      <c r="A130" s="9"/>
    </row>
    <row r="131" spans="1:1" x14ac:dyDescent="0.25">
      <c r="A131" s="9"/>
    </row>
    <row r="132" spans="1:1" x14ac:dyDescent="0.25">
      <c r="A132" s="9"/>
    </row>
    <row r="133" spans="1:1" s="10" customFormat="1" x14ac:dyDescent="0.25">
      <c r="A133" s="11"/>
    </row>
    <row r="134" spans="1:1" x14ac:dyDescent="0.25">
      <c r="A134" s="9"/>
    </row>
    <row r="135" spans="1:1" x14ac:dyDescent="0.25">
      <c r="A135" s="9"/>
    </row>
    <row r="136" spans="1:1" x14ac:dyDescent="0.25">
      <c r="A136" s="9"/>
    </row>
    <row r="137" spans="1:1" x14ac:dyDescent="0.25">
      <c r="A137" s="9"/>
    </row>
    <row r="138" spans="1:1" x14ac:dyDescent="0.25">
      <c r="A138" s="9"/>
    </row>
    <row r="139" spans="1:1" x14ac:dyDescent="0.25">
      <c r="A139" s="9"/>
    </row>
    <row r="140" spans="1:1" x14ac:dyDescent="0.25">
      <c r="A140" s="9"/>
    </row>
    <row r="141" spans="1:1" x14ac:dyDescent="0.25">
      <c r="A141" s="9"/>
    </row>
    <row r="142" spans="1:1" x14ac:dyDescent="0.25">
      <c r="A142" s="9"/>
    </row>
    <row r="143" spans="1:1" x14ac:dyDescent="0.25">
      <c r="A143" s="9"/>
    </row>
    <row r="144" spans="1:1" x14ac:dyDescent="0.25">
      <c r="A144" s="9"/>
    </row>
    <row r="145" spans="1:1" x14ac:dyDescent="0.25">
      <c r="A145" s="9"/>
    </row>
    <row r="146" spans="1:1" x14ac:dyDescent="0.25">
      <c r="A146" s="9"/>
    </row>
    <row r="147" spans="1:1" x14ac:dyDescent="0.25">
      <c r="A147" s="9"/>
    </row>
    <row r="148" spans="1:1" x14ac:dyDescent="0.25">
      <c r="A148" s="9"/>
    </row>
    <row r="149" spans="1:1" x14ac:dyDescent="0.25">
      <c r="A149" s="9"/>
    </row>
    <row r="150" spans="1:1" x14ac:dyDescent="0.25">
      <c r="A150" s="9"/>
    </row>
    <row r="151" spans="1:1" x14ac:dyDescent="0.25">
      <c r="A151" s="9"/>
    </row>
    <row r="152" spans="1:1" x14ac:dyDescent="0.25">
      <c r="A152" s="9"/>
    </row>
    <row r="153" spans="1:1" x14ac:dyDescent="0.25">
      <c r="A153" s="9"/>
    </row>
    <row r="154" spans="1:1" x14ac:dyDescent="0.25">
      <c r="A154" s="9"/>
    </row>
    <row r="155" spans="1:1" x14ac:dyDescent="0.25">
      <c r="A155" s="9"/>
    </row>
    <row r="156" spans="1:1" x14ac:dyDescent="0.25">
      <c r="A156" s="9"/>
    </row>
    <row r="157" spans="1:1" x14ac:dyDescent="0.25">
      <c r="A157" s="9"/>
    </row>
    <row r="158" spans="1:1" x14ac:dyDescent="0.25">
      <c r="A158" s="9"/>
    </row>
    <row r="159" spans="1:1" x14ac:dyDescent="0.25">
      <c r="A159" s="9"/>
    </row>
    <row r="160" spans="1:1" x14ac:dyDescent="0.25">
      <c r="A160" s="9"/>
    </row>
    <row r="161" spans="1:1" x14ac:dyDescent="0.25">
      <c r="A161" s="9"/>
    </row>
    <row r="162" spans="1:1" x14ac:dyDescent="0.25">
      <c r="A162" s="9"/>
    </row>
    <row r="163" spans="1:1" x14ac:dyDescent="0.25">
      <c r="A163" s="9"/>
    </row>
    <row r="164" spans="1:1" x14ac:dyDescent="0.25">
      <c r="A164" s="9"/>
    </row>
    <row r="165" spans="1:1" x14ac:dyDescent="0.25">
      <c r="A165" s="9"/>
    </row>
    <row r="166" spans="1:1" x14ac:dyDescent="0.25">
      <c r="A166" s="9"/>
    </row>
    <row r="167" spans="1:1" x14ac:dyDescent="0.25">
      <c r="A167" s="9"/>
    </row>
    <row r="168" spans="1:1" x14ac:dyDescent="0.25">
      <c r="A168" s="9"/>
    </row>
    <row r="169" spans="1:1" x14ac:dyDescent="0.25">
      <c r="A169" s="9"/>
    </row>
    <row r="170" spans="1:1" x14ac:dyDescent="0.25">
      <c r="A170" s="9"/>
    </row>
    <row r="171" spans="1:1" x14ac:dyDescent="0.25">
      <c r="A171" s="9"/>
    </row>
    <row r="172" spans="1:1" x14ac:dyDescent="0.25">
      <c r="A172" s="9"/>
    </row>
    <row r="173" spans="1:1" x14ac:dyDescent="0.25">
      <c r="A173" s="9"/>
    </row>
    <row r="174" spans="1:1" x14ac:dyDescent="0.25">
      <c r="A174" s="9"/>
    </row>
    <row r="175" spans="1:1" x14ac:dyDescent="0.25">
      <c r="A175" s="9"/>
    </row>
    <row r="176" spans="1:1" x14ac:dyDescent="0.25">
      <c r="A176" s="9"/>
    </row>
    <row r="177" spans="1:1" x14ac:dyDescent="0.25">
      <c r="A177" s="9"/>
    </row>
    <row r="178" spans="1:1" x14ac:dyDescent="0.25">
      <c r="A178" s="9"/>
    </row>
    <row r="179" spans="1:1" x14ac:dyDescent="0.25">
      <c r="A179" s="9"/>
    </row>
    <row r="180" spans="1:1" x14ac:dyDescent="0.25">
      <c r="A180" s="9"/>
    </row>
    <row r="181" spans="1:1" x14ac:dyDescent="0.25">
      <c r="A181" s="9"/>
    </row>
    <row r="182" spans="1:1" x14ac:dyDescent="0.25">
      <c r="A182" s="9"/>
    </row>
    <row r="183" spans="1:1" x14ac:dyDescent="0.25">
      <c r="A183" s="9"/>
    </row>
    <row r="184" spans="1:1" x14ac:dyDescent="0.25">
      <c r="A184" s="9"/>
    </row>
    <row r="185" spans="1:1" x14ac:dyDescent="0.25">
      <c r="A185" s="9"/>
    </row>
    <row r="186" spans="1:1" x14ac:dyDescent="0.25">
      <c r="A186" s="9"/>
    </row>
    <row r="187" spans="1:1" x14ac:dyDescent="0.25">
      <c r="A187" s="9"/>
    </row>
    <row r="188" spans="1:1" x14ac:dyDescent="0.25">
      <c r="A188" s="9"/>
    </row>
    <row r="189" spans="1:1" x14ac:dyDescent="0.25">
      <c r="A189" s="9"/>
    </row>
    <row r="190" spans="1:1" x14ac:dyDescent="0.25">
      <c r="A190" s="9"/>
    </row>
    <row r="191" spans="1:1" x14ac:dyDescent="0.25">
      <c r="A191" s="9"/>
    </row>
    <row r="192" spans="1:1" x14ac:dyDescent="0.25">
      <c r="A192" s="9"/>
    </row>
    <row r="193" spans="1:1" x14ac:dyDescent="0.25">
      <c r="A193" s="9"/>
    </row>
    <row r="194" spans="1:1" x14ac:dyDescent="0.25">
      <c r="A194" s="9"/>
    </row>
    <row r="195" spans="1:1" x14ac:dyDescent="0.25">
      <c r="A195" s="9"/>
    </row>
    <row r="196" spans="1:1" x14ac:dyDescent="0.25">
      <c r="A196" s="9"/>
    </row>
    <row r="197" spans="1:1" x14ac:dyDescent="0.25">
      <c r="A197" s="9"/>
    </row>
    <row r="198" spans="1:1" x14ac:dyDescent="0.25">
      <c r="A198" s="9"/>
    </row>
    <row r="199" spans="1:1" x14ac:dyDescent="0.25">
      <c r="A199" s="9"/>
    </row>
    <row r="200" spans="1:1" x14ac:dyDescent="0.25">
      <c r="A200" s="9"/>
    </row>
    <row r="201" spans="1:1" x14ac:dyDescent="0.25">
      <c r="A20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Доходы 2026-2028гг</vt:lpstr>
      <vt:lpstr>Лист3</vt:lpstr>
      <vt:lpstr>'Доходы 2026-2028гг'!Область_печати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user</cp:lastModifiedBy>
  <cp:lastPrinted>2026-05-14T09:47:39Z</cp:lastPrinted>
  <dcterms:created xsi:type="dcterms:W3CDTF">2018-12-04T08:16:08Z</dcterms:created>
  <dcterms:modified xsi:type="dcterms:W3CDTF">2026-05-22T03:45:46Z</dcterms:modified>
</cp:coreProperties>
</file>